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6" windowHeight="8412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<sst xmlns="http://schemas.openxmlformats.org/spreadsheetml/2006/main" count="33" uniqueCount="33">
  <si>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BUDAPESTI GAZDASÁGI SZAKKÉPZÉSI CENTRUM</t>
  </si>
  <si>
    <t>#</t>
  </si>
  <si>
    <t>Megnevezés</t>
  </si>
  <si>
    <t>08 - Adatszolgáltatás a személyi juttatások és a foglalkoztatottak, választott tisztségviselők összetételéréről</t>
  </si>
  <si>
    <t>Létszám fő (Tervezett átlagos statisztikai állományi létszám, éves)</t>
  </si>
  <si>
    <t>Törvény szerinti illetmények, munkabérek</t>
  </si>
  <si>
    <t>Normatív jutalmak, céljuttatás, projektprémium</t>
  </si>
  <si>
    <t>Készenléti, ügyeleti, helyettesítési díj, túlóra, túlszolgálat</t>
  </si>
  <si>
    <t>Végkielégítés, jubileumi jutalom</t>
  </si>
  <si>
    <t>Béren kívüli juttatások</t>
  </si>
  <si>
    <t>Költségtérítések</t>
  </si>
  <si>
    <t>Támogatások</t>
  </si>
  <si>
    <t>Foglalkoztatottak egyéb személyi juttatásai</t>
  </si>
  <si>
    <t>Választott tisztségviselők juttatásai</t>
  </si>
  <si>
    <t>96</t>
  </si>
  <si>
    <t>vezető, igazgató, elnök, igazgató-helyettes, elnök-helyettes, hivatalvezető, hivatalvezető-helyettes, szakképző intézmény vezetője, szakképző intézmény intézményvezető-helyettese, kulturális intézmény vezetője, kulturális intézmény intézmény-vezető helyettese, kutatóhely vezetője, kutatóhely intézményvezető-helyettese, a költségvetési szerveknél foglalkoztatott egyéb munkavállaló (vezető), a munka törvénykönyvéről szóló 2012. évi. I. törvény vezetőkre vonatkozó rendelkezései alapján foglalkoztatott vezető</t>
  </si>
  <si>
    <t>97</t>
  </si>
  <si>
    <t>felsőfokú végzettségű, a költségvetési szerveknél foglalkoztatott egyéb  munkavállaló  (nem vezető)</t>
  </si>
  <si>
    <t>98</t>
  </si>
  <si>
    <t>középfokú végzettségű, a költségvetési szerveknél foglalkoztatott egyéb munkavállaló  (nem vezető)</t>
  </si>
  <si>
    <t>99</t>
  </si>
  <si>
    <t>fizikai alkalmazott, a költségvetési szerveknél foglalkoztatott egyéb munkavállaló  (fizikai alkalmazott)</t>
  </si>
  <si>
    <t>103</t>
  </si>
  <si>
    <t>EGYÉB FOGLALKOZTATOTTAK ÖSSZESEN (=96+…+102)</t>
  </si>
  <si>
    <t>116</t>
  </si>
  <si>
    <t>FOGLALKOZTATOTTAK ÖSSZESEN (=24+34+48+62+73+79+84+89+95+103+115)</t>
  </si>
  <si>
    <t>PIR:</t>
  </si>
  <si>
    <t>Éves költségvetési beszámoló</t>
  </si>
  <si>
    <t>Fejezet:</t>
  </si>
  <si>
    <t>17/00 Címrend: 0800 ÁHT: 354440</t>
  </si>
  <si>
    <t>Szakág:</t>
  </si>
  <si>
    <t>853200 Szektor: 1051 Időszak: 2021.2</t>
  </si>
  <si>
    <t>Készült: Budapest, 2022.01.07.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</si>
</sst>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7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0" borderId="7" applyNumberFormat="0" applyFon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6" borderId="1" applyNumberFormat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29" borderId="0" xfId="0" applyFill="1" applyAlignment="1">
      <alignment/>
    </xf>
    <xf numFmtId="0" fontId="5" fillId="16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left"/>
    </xf>
    <xf numFmtId="0" fontId="5" fillId="1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69" zoomScaleNormal="69" zoomScalePageLayoutView="0" workbookViewId="0" topLeftCell="A1">
      <pane ySplit="11" topLeftCell="A12" activePane="bottomLeft" state="frozen"/>
      <selection pane="topLeft" activeCell="A1" sqref="A1"/>
      <selection pane="bottomLeft" activeCell="B20" sqref="B20"/>
    </sheetView>
  </sheetViews>
  <sheetFormatPr defaultColWidth="9.00390625" defaultRowHeight="12.75"/>
  <cols>
    <col min="1" max="1" width="8.25390625" style="0" customWidth="1"/>
    <col min="2" max="2" width="41.00390625" style="0" customWidth="1"/>
    <col min="3" max="3" width="32.75390625" style="0" customWidth="1"/>
    <col min="4" max="4" width="28.125" style="0" customWidth="1"/>
    <col min="5" max="5" width="27.50390625" style="0" customWidth="1"/>
    <col min="6" max="7" width="26.75390625" style="0" customWidth="1"/>
    <col min="8" max="8" width="19.875" style="0" customWidth="1"/>
    <col min="9" max="9" width="17.625" style="0" bestFit="1" customWidth="1"/>
    <col min="10" max="10" width="15.125" style="0" bestFit="1" customWidth="1"/>
    <col min="11" max="11" width="22.125" style="0" customWidth="1"/>
    <col min="12" max="12" width="21.00390625" style="0" customWidth="1"/>
  </cols>
  <sheetData>
    <row r="1" spans="1:2" ht="12.75">
      <c r="A1" t="s">
        <v>26</v>
      </c>
      <c r="B1" s="11">
        <v>831851</v>
      </c>
    </row>
    <row r="2" ht="12.75">
      <c r="A2" t="s">
        <v>27</v>
      </c>
    </row>
    <row r="3" ht="12.75">
      <c r="A3" t="s">
        <v>0</v>
      </c>
    </row>
    <row r="4" spans="1:2" ht="12.75">
      <c r="A4" t="s">
        <v>28</v>
      </c>
      <c r="B4" t="s">
        <v>29</v>
      </c>
    </row>
    <row r="5" spans="1:2" ht="12.75">
      <c r="A5" t="s">
        <v>30</v>
      </c>
      <c r="B5" t="s">
        <v>31</v>
      </c>
    </row>
    <row r="7" ht="10.5" customHeight="1"/>
    <row r="8" spans="1:12" s="2" customFormat="1" ht="12.75" hidden="1">
      <c r="A8"/>
      <c r="B8"/>
      <c r="C8"/>
      <c r="D8"/>
      <c r="E8"/>
      <c r="F8"/>
      <c r="G8"/>
      <c r="H8"/>
      <c r="I8"/>
      <c r="J8"/>
      <c r="K8"/>
      <c r="L8"/>
    </row>
    <row r="9" spans="1:12" ht="27" customHeight="1">
      <c r="A9" s="12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45">
      <c r="A10" s="3" t="s">
        <v>1</v>
      </c>
      <c r="B10" s="3" t="s">
        <v>2</v>
      </c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H10" s="3" t="s">
        <v>9</v>
      </c>
      <c r="I10" s="3" t="s">
        <v>10</v>
      </c>
      <c r="J10" s="3" t="s">
        <v>11</v>
      </c>
      <c r="K10" s="3" t="s">
        <v>12</v>
      </c>
      <c r="L10" s="3" t="s">
        <v>13</v>
      </c>
    </row>
    <row r="11" spans="1:12" ht="1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58.25">
      <c r="A12" s="4" t="s">
        <v>14</v>
      </c>
      <c r="B12" s="5" t="s">
        <v>15</v>
      </c>
      <c r="C12" s="6">
        <v>84</v>
      </c>
      <c r="D12" s="6">
        <v>671854300</v>
      </c>
      <c r="E12" s="6">
        <v>0</v>
      </c>
      <c r="F12" s="6">
        <v>1944444</v>
      </c>
      <c r="G12" s="6">
        <v>5185185</v>
      </c>
      <c r="H12" s="6">
        <v>1406160</v>
      </c>
      <c r="I12" s="6">
        <v>5962963</v>
      </c>
      <c r="J12" s="6">
        <v>0</v>
      </c>
      <c r="K12" s="6">
        <v>34481481</v>
      </c>
      <c r="L12" s="6">
        <v>0</v>
      </c>
    </row>
    <row r="13" spans="1:12" ht="39">
      <c r="A13" s="4" t="s">
        <v>16</v>
      </c>
      <c r="B13" s="5" t="s">
        <v>17</v>
      </c>
      <c r="C13" s="6">
        <v>880</v>
      </c>
      <c r="D13" s="7">
        <f>4906665300-662234244</f>
        <v>4244431056</v>
      </c>
      <c r="E13" s="6">
        <v>0</v>
      </c>
      <c r="F13" s="6">
        <f>21319444-8020702</f>
        <v>13298742</v>
      </c>
      <c r="G13" s="6">
        <f>56851852+14331500</f>
        <v>71183352</v>
      </c>
      <c r="H13" s="6">
        <v>14731200</v>
      </c>
      <c r="I13" s="6">
        <f>65379630-20757755</f>
        <v>44621875</v>
      </c>
      <c r="J13" s="6">
        <v>0</v>
      </c>
      <c r="K13" s="6">
        <f>378064815+347246227</f>
        <v>725311042</v>
      </c>
      <c r="L13" s="6">
        <v>0</v>
      </c>
    </row>
    <row r="14" spans="1:12" ht="39">
      <c r="A14" s="4" t="s">
        <v>18</v>
      </c>
      <c r="B14" s="5" t="s">
        <v>19</v>
      </c>
      <c r="C14" s="6">
        <v>93</v>
      </c>
      <c r="D14" s="6">
        <v>388340400</v>
      </c>
      <c r="E14" s="6">
        <v>0</v>
      </c>
      <c r="F14" s="6">
        <v>2152778</v>
      </c>
      <c r="G14" s="6">
        <v>5740741</v>
      </c>
      <c r="H14" s="6">
        <v>1556820</v>
      </c>
      <c r="I14" s="6">
        <v>6601852</v>
      </c>
      <c r="J14" s="6">
        <v>200000</v>
      </c>
      <c r="K14" s="6">
        <v>38175926</v>
      </c>
      <c r="L14" s="6">
        <v>0</v>
      </c>
    </row>
    <row r="15" spans="1:12" ht="39">
      <c r="A15" s="4" t="s">
        <v>20</v>
      </c>
      <c r="B15" s="5" t="s">
        <v>21</v>
      </c>
      <c r="C15" s="6">
        <v>198</v>
      </c>
      <c r="D15" s="6">
        <v>544941000</v>
      </c>
      <c r="E15" s="6">
        <v>0</v>
      </c>
      <c r="F15" s="6">
        <v>4583334</v>
      </c>
      <c r="G15" s="6">
        <v>12222222</v>
      </c>
      <c r="H15" s="6">
        <v>4067820</v>
      </c>
      <c r="I15" s="6">
        <v>14055555</v>
      </c>
      <c r="J15" s="6">
        <v>0</v>
      </c>
      <c r="K15" s="6">
        <v>81277778</v>
      </c>
      <c r="L15" s="6">
        <v>0</v>
      </c>
    </row>
    <row r="16" spans="1:12" ht="26.25">
      <c r="A16" s="8" t="s">
        <v>22</v>
      </c>
      <c r="B16" s="9" t="s">
        <v>23</v>
      </c>
      <c r="C16" s="10">
        <v>1378</v>
      </c>
      <c r="D16" s="10">
        <v>5849566756</v>
      </c>
      <c r="E16" s="10">
        <v>0</v>
      </c>
      <c r="F16" s="10">
        <v>21979298</v>
      </c>
      <c r="G16" s="10">
        <v>94331500</v>
      </c>
      <c r="H16" s="10">
        <v>21762000</v>
      </c>
      <c r="I16" s="10">
        <v>71242245</v>
      </c>
      <c r="J16" s="10">
        <v>200000</v>
      </c>
      <c r="K16" s="10">
        <v>879246227</v>
      </c>
      <c r="L16" s="10">
        <v>0</v>
      </c>
    </row>
    <row r="17" spans="1:12" ht="26.25">
      <c r="A17" s="8" t="s">
        <v>24</v>
      </c>
      <c r="B17" s="9" t="s">
        <v>25</v>
      </c>
      <c r="C17" s="10">
        <f>SUM(C12:C15)</f>
        <v>1255</v>
      </c>
      <c r="D17" s="10">
        <f aca="true" t="shared" si="0" ref="D17:L17">SUM(D12:D15)</f>
        <v>5849566756</v>
      </c>
      <c r="E17" s="10">
        <f t="shared" si="0"/>
        <v>0</v>
      </c>
      <c r="F17" s="10">
        <f t="shared" si="0"/>
        <v>21979298</v>
      </c>
      <c r="G17" s="10">
        <f t="shared" si="0"/>
        <v>94331500</v>
      </c>
      <c r="H17" s="10">
        <f t="shared" si="0"/>
        <v>21762000</v>
      </c>
      <c r="I17" s="10">
        <f t="shared" si="0"/>
        <v>71242245</v>
      </c>
      <c r="J17" s="10">
        <f t="shared" si="0"/>
        <v>200000</v>
      </c>
      <c r="K17" s="10">
        <f t="shared" si="0"/>
        <v>879246227</v>
      </c>
      <c r="L17" s="10">
        <f t="shared" si="0"/>
        <v>0</v>
      </c>
    </row>
    <row r="19" spans="4:13" ht="12.75">
      <c r="D19" s="1"/>
      <c r="E19" s="1"/>
      <c r="F19" s="1"/>
      <c r="G19" s="1"/>
      <c r="H19" s="1"/>
      <c r="I19" s="1"/>
      <c r="J19" s="1"/>
      <c r="K19" s="1"/>
      <c r="L19" s="1"/>
      <c r="M19" s="1"/>
    </row>
    <row r="20" ht="12.75">
      <c r="B20" t="s">
        <v>32</v>
      </c>
    </row>
  </sheetData>
  <sheetProtection/>
  <mergeCells count="1">
    <mergeCell ref="A9:L9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Fő</oddHeader>
    <oddFooter>&amp;LAdatellenőrző kód: -37-56738-41-34-1233-55-2c4917-2e-2e2f-78-2f-26-16d&amp;C&amp;R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dcterms:created xsi:type="dcterms:W3CDTF">2010-05-29T08:47:41Z</dcterms:created>
  <dcterms:modified xsi:type="dcterms:W3CDTF">2022-01-07T09:43:03Z</dcterms:modified>
  <cp:category/>
  <cp:version/>
  <cp:contentType/>
  <cp:contentStatus/>
</cp:coreProperties>
</file>